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5" windowWidth="16245" windowHeight="15495"/>
  </bookViews>
  <sheets>
    <sheet name="Sheet1" sheetId="1" r:id="rId1"/>
    <sheet name="Sheet2" sheetId="2" r:id="rId2"/>
    <sheet name="Sheet3" sheetId="3" r:id="rId3"/>
  </sheets>
  <definedNames>
    <definedName name="_xlnm.Print_Area" localSheetId="0">Sheet1!$A$2:$F$123</definedName>
  </definedNames>
  <calcPr calcId="12451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99" i="1"/>
  <c r="F100"/>
  <c r="F101"/>
  <c r="F37"/>
  <c r="F25"/>
  <c r="F12"/>
  <c r="F15"/>
  <c r="F16"/>
  <c r="F18"/>
  <c r="F19"/>
  <c r="F20"/>
  <c r="F21"/>
  <c r="F22"/>
  <c r="F23"/>
  <c r="F24"/>
  <c r="F28"/>
  <c r="F29"/>
  <c r="F30"/>
  <c r="F31"/>
  <c r="F32"/>
  <c r="F33"/>
  <c r="F35"/>
  <c r="F36"/>
  <c r="F40"/>
  <c r="F41"/>
  <c r="F43"/>
  <c r="F44"/>
  <c r="F46"/>
  <c r="F48"/>
  <c r="F49"/>
  <c r="F50"/>
  <c r="F51"/>
  <c r="F52"/>
  <c r="F53"/>
  <c r="F54"/>
  <c r="F55"/>
  <c r="F56"/>
  <c r="F57"/>
  <c r="F58"/>
  <c r="F59"/>
  <c r="F62"/>
  <c r="F63"/>
  <c r="F66"/>
  <c r="F69"/>
  <c r="F70"/>
  <c r="F71"/>
  <c r="F73"/>
  <c r="F74"/>
  <c r="F77"/>
  <c r="F78"/>
  <c r="F81"/>
  <c r="F82"/>
  <c r="F83"/>
  <c r="F84"/>
  <c r="F85"/>
  <c r="F87"/>
  <c r="F88"/>
  <c r="F89"/>
  <c r="F91"/>
  <c r="F92"/>
  <c r="F93"/>
  <c r="F95"/>
  <c r="F96"/>
  <c r="F97"/>
  <c r="F98"/>
  <c r="F102"/>
  <c r="F103"/>
  <c r="F104"/>
  <c r="F107"/>
  <c r="F108"/>
  <c r="F109"/>
  <c r="F110"/>
  <c r="F111"/>
  <c r="F112"/>
  <c r="F113"/>
  <c r="F115"/>
  <c r="F116"/>
  <c r="F117"/>
  <c r="F118"/>
  <c r="F121"/>
  <c r="F122"/>
  <c r="F4"/>
  <c r="F11"/>
  <c r="F123" l="1"/>
</calcChain>
</file>

<file path=xl/sharedStrings.xml><?xml version="1.0" encoding="utf-8"?>
<sst xmlns="http://schemas.openxmlformats.org/spreadsheetml/2006/main" count="197" uniqueCount="123">
  <si>
    <t>m2</t>
  </si>
  <si>
    <t>m3</t>
  </si>
  <si>
    <t>kg</t>
  </si>
  <si>
    <t>No.</t>
  </si>
  <si>
    <t>Name</t>
  </si>
  <si>
    <t>Quantity</t>
  </si>
  <si>
    <t>Price</t>
  </si>
  <si>
    <t>Total</t>
  </si>
  <si>
    <t>ARCHITECTURAL-CONSTRUCTION WORKS</t>
  </si>
  <si>
    <t>GENERAL INSTRUCTION (for performing all works on the building)</t>
  </si>
  <si>
    <t>UoM</t>
  </si>
  <si>
    <t>flat rate</t>
  </si>
  <si>
    <t>RSD or EUR</t>
  </si>
  <si>
    <t>pcs</t>
  </si>
  <si>
    <t xml:space="preserve">Volume 4.3.2 — Bill of Quantities
Note: Tenderer should write numbers in yellow field in column E, and to delete name of currency in E6  which is not been used. </t>
  </si>
  <si>
    <t>The quality of works and applied materials must be in accordance with SRPS or equivalent and a description of works from the valid building standards for these types of works.For all installed materials and equipment, the contractor is obliged to provide certificates of quality of used and embedded materials and equipment. During the work, the contractor is obliged to enter all necessary changes into the documentation and prepare it for the technical reception of the facility. Calculation by actual quantities. NOTE: In each position where the name of the manufacturer of the equipment or material is indicated, the equipment or material of the other manufacturer, the same or better technical characteristics, is permited. In any position where necessary, and unless otherwise emphasized, it means procurement, production, transportation, installation with all other necessary actions, so that the creation of the position was complete.</t>
  </si>
  <si>
    <t xml:space="preserve">Overall with VAT </t>
  </si>
  <si>
    <t>PREPARATORY WORKS</t>
  </si>
  <si>
    <t>Marking of axes and characteristic points of objects :
preparation of geodetic protocol and assurance of reference points in the presence of expert supervision. Calculation per m².</t>
  </si>
  <si>
    <t>Cutting of existing low vegetation and undergrowth with clearing of the ground before the start of work:
Collect cut vegetation, bushes and other waste material, load it on a truck and take it to the city landfill. Calculation per m² of cleared terrain</t>
  </si>
  <si>
    <t>EARTHWORKS</t>
  </si>
  <si>
    <t xml:space="preserve">Mechanical cleaning of the terrain and removal of the surface layer of soil up to 10 cm thick:
Separate the usable humus for the final treatment at a separate landfill, which is included in the price. Load the excess soil onto a truck and take it to the city landfill. Calculation per m² of terrain.
</t>
  </si>
  <si>
    <t xml:space="preserve">Manual excavation of trenches for single foundations:
Carry out the excavation according to the project and given elevations. Cut the sides properly, and level the bottom. Transport the excavated earth with a wheelbarrow, fill and level the terrain. Calculation per m³ of land, measured growth.
</t>
  </si>
  <si>
    <t xml:space="preserve">Procurement and spreading of gravel in a layer d=10 cm below the foundation:
the buffer layer of gravel is poured in layers, compacted fine and leveled with a height tolerance of ±1cm. Calculation per m² of packed gravel.
</t>
  </si>
  <si>
    <t>Buffer layer under the foundation beams m²</t>
  </si>
  <si>
    <t>Buffer layer under the slab</t>
  </si>
  <si>
    <t>Procurement of materials, transport and filling of crushed stone: pour and spread crushed stone of the intended granulation over the planned terrain. Pour in the batter and gently press it in layers with rammers. Calculation per m³ of compacted concrete.</t>
  </si>
  <si>
    <t>Procurement of materials, transport and filling of the fraction 4-8mm in a layer of 3cm below the "Behaton" slabs: sand is carefully poured in layers, compacted and finely leveled at a height of ±1cm. Calculation per m² of compacted sand.</t>
  </si>
  <si>
    <t>CONCRETE WORKS</t>
  </si>
  <si>
    <t>Concreting of foundation beams
in the ground with concrete MB30. The price includes the purchase of materials, preparation, transport, installation, maintenance of concrete and formwork, and the reinforcement is calculated in separate positions. Calculation per m³.</t>
  </si>
  <si>
    <t>Concreting of lintels with concrete MB30:
The price includes the purchase of materials, preparation, transport, installation, maintenance of concrete and formwork, and the reinforcement is calculated in separate positions. Calculation per m³.</t>
  </si>
  <si>
    <t>Procurement and installation of concrete curbs section 18/12 cm:
Curbs should be placed in a layer of cement mortar with a ratio of 1:2. Connect the curbs with cement mortar, pull the joints slightly in relation to the curb and process. Calculation per m'.</t>
  </si>
  <si>
    <t>Curb around the entire ground floor</t>
  </si>
  <si>
    <t>Procurement and paving with "Behaton" slabs d=6cm:
Place the slabs on the planned sand base. Arrange the connectors according to the designer's instructions. Calculation per m².</t>
  </si>
  <si>
    <t>REINFORCEMENT WORKS</t>
  </si>
  <si>
    <t>Supply of cutting, bending and supply of rebar B500A:
The armature must be installed according to the static calculation and the details of the armature, it must be cleaned of layers of rust, properly installed, bent and connected to each other by wire. Calculation per kg of properly placed reinforcement for all concrete elements included in this project.</t>
  </si>
  <si>
    <t>RA 400/500</t>
  </si>
  <si>
    <t>MA 500/600</t>
  </si>
  <si>
    <t>MASONRY WORKS</t>
  </si>
  <si>
    <t>Masonry of walls with blocks of aerated concrete d=10cm in extension mortar of ratio 1:3:9 or construction glue according to the block connection system:
Clean the blocks well before building. Masonry should be carried out according to the manufacturer's instructions. Calculation per m².</t>
  </si>
  <si>
    <t>INSULATION WORKS</t>
  </si>
  <si>
    <t>Production of polymer cement waterproofing over a concrete base above the ground:
Do the insulation over a completely dry and clean surface. Calculation per m².</t>
  </si>
  <si>
    <t>LOCKSMITH WORKS</t>
  </si>
  <si>
    <t>Procurement and installation of steel construction
With double AKZ protection and twice painted. Preparation of steel surfaces for painting consists of grinding the surface to a degree of cleanliness equivalent to Sa 2.5 according to ISO 8501-1, dust removal and degreasing. Two layers of base paint for steel and two layers of finishing paint, in the tone of the investor's choice, are applied to the thus prepared surface. Calculation per kg of assembled and finished painted structure, together with vertical transports and necessary scaffolding. Total with increase for couplings</t>
  </si>
  <si>
    <t>Production and installation of a single metal glazed circular window with dimensions of the described square 60x60cm:
The window is made of steel profiles and glazed with 4mm thick flat glass, according to the project. Fittings chosen by the designer. Before painting, clean the metal from corrosion and dust, grind and solder. Apply impregnation and base color to the window, then prime and sand. Apply the first layer of metal paint, putty and brush and finish paint a second time. Calculation per piece.</t>
  </si>
  <si>
    <t>Production and installation of a frame made of steel profiles with built-in Plexiglas filling and a printed map of the cycling route
Flat rate calculation.</t>
  </si>
  <si>
    <t>Covering roof surfaces with galvanized sheet 0.60 mm thick:
Choose sheet metal in the color chosen by the designer. Surfaces should be made in strips connected to each other by double a standing pass in the direction of the roof fall and a double lying in the horizontal direction, cut in half. Covering should be carried out according to the project, details and instructions of the designer. Calculation per m² of coated surface.</t>
  </si>
  <si>
    <t>Cladding part of the facade and door opening with perforated sheet metal:
Choose sheet metal in the color of the designer's choice. Cladding according to the project, details and instructions of the designer. Calculation per m² of coated surface.</t>
  </si>
  <si>
    <t>Supply and installation of aluminum access ramp 3-5mm:
Ramp dimensions 80x80cm. Maximum load capacity 200kg. Calculation per piece.</t>
  </si>
  <si>
    <t>Production and installation of hanging rectangular gutters made of galvanized sheet with developed width RŠ 25cm, gutter width 8cm, thickness 0.60mm:
Gutter holders should be made of galvanized sheet metal 25x5mm, riveted on the front side of the gutter at a distance of 80 cm. Calculation per m'.</t>
  </si>
  <si>
    <t>Production and installation of horizontal rectangular gutters made of galvanized sheet with a developed width RŠ 33 cm, thickness 0.60 mm:
Gutter holders should be made of galvanized sheet metal 25x5mm, riveted on the front side of the gutter at a distance of 80 cm. Calculation per m'.</t>
  </si>
  <si>
    <t>CERAMIC WORKS</t>
  </si>
  <si>
    <t>Installation of ceramic floor tiles measuring 30x30cm:
Class I tiles should be laid in cement mortar in a sequence chosen by the designer. If necessary, smooth the edges of the tiles. Lay it flat and cover the tiles with cement milk. Installed tiles must be grouted and cleaned. The price includes procurement of tiles. Calculation per m² floor.</t>
  </si>
  <si>
    <t>Installation of wall ceramic tiles measuring 30x30cm:
Class I tiles should be laid in cement mortar in a sequence chosen by the designer. Lay the tiles grout on grout. If necessary, additionally smooth the edges of the tiles. Clean the installed tiles. The price includes the purchase of tiles. Calculation per m².</t>
  </si>
  <si>
    <t>Construction of a suspended ceiling with a steel substructure and cladding with plasterboard panels: The substructure is made of load-bearing galvanized and prefabricated galvanized profiles attached with hangers for load-bearing roof construction and cover with plasterboard according to the project and manufacturer's instructions. Treat the compositions with smoothing compound and bandage tapes according to the designer's instructions. The price includes the scaffolding. Calculation per m².</t>
  </si>
  <si>
    <t>PAINTING WORKS</t>
  </si>
  <si>
    <t>Smoothing of finely plastered walls with smoothing compound for external use:
Sand, clean and neutralize the surfaces. Inspect and seal minor damage and cracks. Impregnate and apply dispersive putty three times. Calculation per m².</t>
  </si>
  <si>
    <t>Painting plasterboard ceiling with semi-dispersive paint:
Minimize the nail heads and putty the joints with dispersive putty. Paint with semi-dispersive paint for the first time. Correct with tinted dispersive putty. Paint with semi-dispersive paint the second and third time. Color and tone to the designer's choice. Calculation per m².</t>
  </si>
  <si>
    <t>Painting plastered walls with dispersive facade paint:
Color and tone to the designer's choice. Sand all surfaces, impregnate and seal minor damage. Prepaint and correct with tinted dispersion putty, then paint with dispersion paint the first and second time. Calculation per m².</t>
  </si>
  <si>
    <t>BUILDING JOINERY</t>
  </si>
  <si>
    <t>WATER SUPPLY AND SEWERAGE</t>
  </si>
  <si>
    <t>Procurement and installation of sanitary equipment for toilets:
make sure that one of the three toilets is for disabled people and mothers with children. Procurement includes all equipment with accompanying elements as well as assembly elements: 3 sinks, 3 toilet bowls with kettles, 3 mirrors, handles for holding disabled persons, holders for hygiene products and more. All sanitary ware of your choice and in the color you specify designer. Flat rate calculation.</t>
  </si>
  <si>
    <t>Water supply and sewage
Flat rate calculation.</t>
  </si>
  <si>
    <t>ELECTRICAL WORKS</t>
  </si>
  <si>
    <t>Staking the excavation route in the ground.
Calculation per m'.</t>
  </si>
  <si>
    <t>Excavation in category III country:
the length of the excavation is 250m, the depth is 0.80m, and the width is 0.40m. After laying the cable and laying the caution tape, fill the trench with earth. Calculation per m'.</t>
  </si>
  <si>
    <t xml:space="preserve">Procurement and laying of cable PP00-AI-4x25: 
lay the cable in a pre-dug trench. Calculation per m'.
</t>
  </si>
  <si>
    <t>Pulling the cable into the existing distribution cabinet:
The existing distribution cabinet is located in the complex of the Purified waste water facility, which is located on the same plot. Perform blanking and connection of the cable with equipping the outlet for the new cable. 3p 25A fuse. Flat rate calculation.</t>
  </si>
  <si>
    <t>Procurement of an IP 55 metal cabinet:
all necessary equipment is included in the purchase. Calculation per piece</t>
  </si>
  <si>
    <t>Supply and installation of led panels and reflectors
Calculation per piece.</t>
  </si>
  <si>
    <t>LED panel 600x600</t>
  </si>
  <si>
    <t>LED panel 15W</t>
  </si>
  <si>
    <t>spotlight 50W</t>
  </si>
  <si>
    <t>Supply and installation of 1p switch OG, single-phase connector OG and junction box OG:
Calculation per piece.</t>
  </si>
  <si>
    <t>1p circuit breaker OG</t>
  </si>
  <si>
    <t>connector single-phase OG pc</t>
  </si>
  <si>
    <t>junction box OG</t>
  </si>
  <si>
    <t>Procurement and laying of cables:
Calculation per m'.</t>
  </si>
  <si>
    <t>N2XH 3x1.5 in hard PVC pipe</t>
  </si>
  <si>
    <t>N2XH 3x2.5 in hard PVC pipe</t>
  </si>
  <si>
    <t>PP00Y-5x2.5</t>
  </si>
  <si>
    <t>utp cat 6 in ribbed PVC pipe</t>
  </si>
  <si>
    <t>Procurement and installation of Rack cabinets:
the price includes all accessories. Calculation per piece.</t>
  </si>
  <si>
    <t>Making a grounding conductor:
make a grounding device by laying FeZn-25x4 tape in the foundation of the building. Calculation per m'.</t>
  </si>
  <si>
    <t>Construction of GPU on the building and laying of Pf-1x6 to the RO busbar
Calculation per piece.</t>
  </si>
  <si>
    <t>Installation check and commissioning
Flat rate calculation.</t>
  </si>
  <si>
    <t>Supporting material:
small unspecified material, screw goods, laces, cutting boards, dowels, plaster, etc. Flat rate calculation.</t>
  </si>
  <si>
    <t>VIDEO SURVEILLANCE</t>
  </si>
  <si>
    <t>Supply and installation of UTP cat 6 cable in PVC hard pipe
Calculation per m'.</t>
  </si>
  <si>
    <t>IR fixed camera for outdoor mounting
Calculation per piece</t>
  </si>
  <si>
    <t>Camera for indoor mounting
Calculation per piece.</t>
  </si>
  <si>
    <t>Connection and commissioning
Flat rate calculation</t>
  </si>
  <si>
    <t>Supporting material:
small material, boxes, laces, hoses... Flat rate calculation.</t>
  </si>
  <si>
    <t>EQUIPMENT</t>
  </si>
  <si>
    <t>Buffer layer under the separate single foundation  m²</t>
  </si>
  <si>
    <t>Procurement of materials, transport and filling of the space next to the foundation with earth:
Pour the soil in layers of 20 cm, moisten with water and compact to the required compaction. For backfilling, use the soil deposited during excavation. Calculation per m³ of land, measured growth.</t>
  </si>
  <si>
    <t>Procurement of materials, transport and filling of the terrain with soil:
fill the soil in layers of 20 cm, moisten with water and compact to the required compaction. Calculation per m³ of land, measured growth.</t>
  </si>
  <si>
    <t>Lawn construction in the places marked in the project. Sow the grass mixture over the well-planned terrain. The grass seed should be sown straight from two cross directions in calm weather, without precipitation and wind. After sowing, press the seeds into the ground with an iron hedgehog, then roll them with a wooden roller and carry out intensive watering until the grass has fully sprouted. Continue watering daily until handing over the works. Calculation per m² of grassed area.</t>
  </si>
  <si>
    <t>Concreting of single foundations in the ground with concrete MB30. The price includes the purchase of materials, preparation, transport, installation, maintenance of concrete and formwork, and the reinforcement is calculated in separate positions. Calculation per m³.</t>
  </si>
  <si>
    <t>Concreting the foundation slab above the ground with concrete MB30. The price includes the purchase of materials, preparation, transport, installation, maintenance of concrete and formwork, and the reinforcement is calculated in separate positions. Finishing of visible concrete surfaces is finishing. Calculation per m³.</t>
  </si>
  <si>
    <t>Concreting of horizontal cerclages concrete MB30. The price includes the purchase of materials, preparation, transport, installation, maintenance of concrete and formwork, and the reinforcement is calculated in separate positions. Calculation per m³.</t>
  </si>
  <si>
    <t>Making a cement screed d=5cm:
Before applying the liner, clean and wash the substrate for the liner. Make mortar for the lining with sifted gravel with a "jedinica" of a ratio of 1:3 and nurture it until it hardens. Calculation per m².</t>
  </si>
  <si>
    <t>Curb around "Behaton" surfaces</t>
  </si>
  <si>
    <t>m1</t>
  </si>
  <si>
    <t>Plastering walls made of aerated concrete blocks with an extended mortar:
Clean the wall surface before plastering. Plastered surfaces must be flat, without breaks and waves, and the edges must be sharp and straight. Wet the mortar to prevent rapid drying and "burning". Calculation per m² plastered surface.</t>
  </si>
  <si>
    <t>Production and installation of single-leaf metal door frames with dimensions of 90x220 cm:
predict that the filling of the door will be made of perforated sheet metal. The doors are made of steel profiles according to the project. Fitting to be selected by designer. Before painting, clean the metal from corrosion and dust, grind and solder. Apply impregnation and base color to the door. Apply the first layer of metal paint and finish paint a second time. Calculation per piece</t>
  </si>
  <si>
    <t>Production and installation of double-leaf metal door frames with dimensions of 200x220 cm:
predict that the filling of the door will be made of perforated sheet metal. The doors are made of steel profiles according to the project. Fitting to be selected by designer. Before painting, clean the metal from corrosion and dust, grind and solder. Apply impregnation and base color to the door. Apply the first layer of metal paint and finish paint a second time. Calculation per piece.</t>
  </si>
  <si>
    <t>lump sum</t>
  </si>
  <si>
    <t>METAL SHEET WORKS</t>
  </si>
  <si>
    <t>Covering the facade with galvanized steel sheet 0.60 mm thick:
Choose sheet metal in the color chosen by the designer. Cladding should be carried out according to the project, details and manufacturer's instructions as well
designer. Calculation per m² of coated surface.</t>
  </si>
  <si>
    <t>DRY MONTAGE WORKS</t>
  </si>
  <si>
    <t>Production and installation of a single-leaf aluminum door measuring 90x200cm on the toilet:
doors made of anodized aluminum, filled and sealed. Install an anodized aluminum fitting,
lock with two keys and three hinges per wing, at the designer's choice. Calculation per piece.</t>
  </si>
  <si>
    <t>Production and installation of single-leaf aluminum doors measuring 70x200cm on toilets:
doors made of anodized aluminum, filled and sealed. Install an anodized aluminum fitting,
lock with two keys and three hinges per wing, at the designer's choice. Calculation per piece.</t>
  </si>
  <si>
    <t>Production extensions for steel columns:
made for steel columns with FeZn-25x4 tape with the installation of a decorative piece and welding of the tape to the column. Calculation per piece of column.</t>
  </si>
  <si>
    <t>Procurement and installation of HIKvision video recorder or equivalent with hard disk
Calculation per piece.</t>
  </si>
  <si>
    <t>HIKvision 8-port POE SWITCH or equivalent
Calculation per piece.</t>
  </si>
  <si>
    <t>URBAN MOBILIAR</t>
  </si>
  <si>
    <t>Procurement and installation of bike racks
Made from metal, weather and element resistant
Designed to hold 3 bycicles
Anchored to ground
Color to be chosen by Designer
Calculation per piece</t>
  </si>
  <si>
    <t>Table with benches
Structure type: water/corossion resistant steel structure connected with wooden boards by stainless steel joints, adjusted for wheelchairs from one side.
Benches with same structure from both side
minimal width 1,80m
Anchored to ground
Color to be chosen by Designer</t>
  </si>
  <si>
    <t>Table with chairs
Structure type: water/corossion resistant steel structure 
four seats connected to table by metal rods
minimal width 1,80m
Anchored to ground
Color to be chosen by Designer</t>
  </si>
  <si>
    <t xml:space="preserve">Procurement and installation of a waste bin
Treiple litter bin for sorted waste covered with woodeln lamels with roofing
Bin volume min 3x50liters made from HDPE
Structure type: water/corossion resistant steel structure
Anchored to ground
Color to be chosen by Designer
Calculation per piece </t>
  </si>
  <si>
    <t>Procurement and installation of an interactive totem
Outodoor metal housing standalone totem with structural reinforcement.
Minimum IP65 protection
Anti vandal protective glass
minimum 49" touch screen with min 2000 Nits
High performance PC with windows or similar OS installed 
Software aplication with CMS in line with visibility manual of the Programme (see https://romania-serbia.net/ for more information) and instructions given by Contracting Authority
Anchored to ground</t>
  </si>
  <si>
    <t>Procurement and installation of a solar bench with chargers for mobile phones and electric bicycles. 
outdoor installation Minimum IP65 protection
ambient light
with promotion banner designed in line  Software aplication with CMS in line with visibility manual of the Programme (see https://romania-serbia.net/ for more information) and instructions given by Contracting Authority
Anchored to ground</t>
  </si>
</sst>
</file>

<file path=xl/styles.xml><?xml version="1.0" encoding="utf-8"?>
<styleSheet xmlns="http://schemas.openxmlformats.org/spreadsheetml/2006/main">
  <numFmts count="2">
    <numFmt numFmtId="164" formatCode="_-* #,##0_-;\-* #,##0_-;_-* &quot;-&quot;_-;_-@_-"/>
    <numFmt numFmtId="165" formatCode="_-* #,##0.00_-;\-* #,##0.00_-;_-* &quot;-&quot;_-;_-@_-"/>
  </numFmts>
  <fonts count="8">
    <font>
      <sz val="11"/>
      <color theme="1"/>
      <name val="Calibri"/>
      <family val="2"/>
      <scheme val="minor"/>
    </font>
    <font>
      <sz val="11"/>
      <color theme="1"/>
      <name val="Calibri"/>
      <family val="2"/>
      <charset val="238"/>
      <scheme val="minor"/>
    </font>
    <font>
      <sz val="11"/>
      <color theme="1"/>
      <name val="Calibri"/>
      <family val="2"/>
      <scheme val="minor"/>
    </font>
    <font>
      <b/>
      <sz val="11"/>
      <color theme="1"/>
      <name val="Calibri"/>
      <family val="2"/>
      <charset val="238"/>
      <scheme val="minor"/>
    </font>
    <font>
      <b/>
      <sz val="10"/>
      <color theme="1"/>
      <name val="Arial"/>
      <family val="2"/>
      <charset val="238"/>
    </font>
    <font>
      <b/>
      <sz val="10.5"/>
      <color theme="1"/>
      <name val="Adamant BG"/>
    </font>
    <font>
      <b/>
      <sz val="10"/>
      <color theme="1"/>
      <name val="Calibri-Bold"/>
    </font>
    <font>
      <sz val="10"/>
      <color theme="1"/>
      <name val="Calibri"/>
      <family val="2"/>
      <charset val="238"/>
      <scheme val="minor"/>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0000"/>
        <bgColor indexed="64"/>
      </patternFill>
    </fill>
    <fill>
      <patternFill patternType="solid">
        <fgColor theme="0" tint="-0.3499862666707357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164" fontId="2" fillId="0" borderId="0" applyFont="0" applyFill="0" applyBorder="0" applyAlignment="0" applyProtection="0"/>
  </cellStyleXfs>
  <cellXfs count="40">
    <xf numFmtId="0" fontId="0" fillId="0" borderId="0" xfId="0"/>
    <xf numFmtId="0" fontId="0" fillId="0" borderId="1" xfId="0" applyBorder="1" applyAlignment="1">
      <alignment vertical="top"/>
    </xf>
    <xf numFmtId="0" fontId="3" fillId="0" borderId="1" xfId="0" applyFont="1" applyBorder="1" applyAlignment="1">
      <alignment vertical="top"/>
    </xf>
    <xf numFmtId="0" fontId="0" fillId="0" borderId="1" xfId="0" applyBorder="1"/>
    <xf numFmtId="0" fontId="0" fillId="0" borderId="1" xfId="0" applyNumberFormat="1" applyBorder="1" applyAlignment="1">
      <alignment vertical="top" wrapText="1"/>
    </xf>
    <xf numFmtId="0" fontId="0" fillId="0" borderId="0" xfId="0" applyNumberFormat="1" applyAlignment="1">
      <alignment wrapText="1"/>
    </xf>
    <xf numFmtId="0" fontId="3" fillId="0" borderId="1" xfId="0" applyNumberFormat="1" applyFont="1" applyBorder="1" applyAlignment="1">
      <alignment vertical="top" wrapText="1"/>
    </xf>
    <xf numFmtId="0" fontId="0" fillId="3" borderId="1" xfId="0" applyFill="1" applyBorder="1"/>
    <xf numFmtId="0" fontId="0" fillId="3" borderId="1" xfId="0" applyNumberFormat="1" applyFill="1" applyBorder="1" applyAlignment="1">
      <alignment wrapText="1"/>
    </xf>
    <xf numFmtId="0" fontId="0" fillId="0" borderId="0" xfId="0" applyBorder="1"/>
    <xf numFmtId="0" fontId="0" fillId="0" borderId="0" xfId="0" applyNumberFormat="1" applyBorder="1" applyAlignment="1">
      <alignment wrapText="1"/>
    </xf>
    <xf numFmtId="0" fontId="0" fillId="4" borderId="0" xfId="0" applyFill="1" applyBorder="1"/>
    <xf numFmtId="0" fontId="4" fillId="0" borderId="0" xfId="0" applyFont="1" applyAlignment="1">
      <alignment wrapText="1"/>
    </xf>
    <xf numFmtId="0" fontId="0" fillId="0" borderId="5" xfId="0" applyFill="1" applyBorder="1"/>
    <xf numFmtId="0" fontId="3" fillId="0" borderId="1" xfId="0" applyFont="1" applyBorder="1"/>
    <xf numFmtId="0" fontId="1" fillId="0" borderId="1" xfId="0" applyFont="1" applyBorder="1"/>
    <xf numFmtId="0" fontId="1" fillId="0" borderId="1" xfId="0" applyFont="1" applyBorder="1" applyAlignment="1">
      <alignment vertical="top"/>
    </xf>
    <xf numFmtId="0" fontId="1" fillId="0" borderId="1" xfId="0" applyNumberFormat="1" applyFont="1" applyBorder="1" applyAlignment="1">
      <alignment vertical="top" wrapText="1"/>
    </xf>
    <xf numFmtId="165" fontId="1" fillId="0" borderId="1" xfId="1" applyNumberFormat="1" applyFont="1" applyBorder="1"/>
    <xf numFmtId="165" fontId="1" fillId="2" borderId="1" xfId="1" applyNumberFormat="1" applyFont="1" applyFill="1" applyBorder="1"/>
    <xf numFmtId="0" fontId="1" fillId="0" borderId="1" xfId="0" applyFont="1" applyFill="1" applyBorder="1"/>
    <xf numFmtId="165" fontId="1" fillId="0" borderId="1" xfId="1" applyNumberFormat="1" applyFont="1" applyFill="1" applyBorder="1"/>
    <xf numFmtId="0" fontId="1" fillId="0" borderId="1" xfId="0" applyFont="1" applyBorder="1" applyAlignment="1">
      <alignment horizontal="center"/>
    </xf>
    <xf numFmtId="2" fontId="1" fillId="0" borderId="1" xfId="0" applyNumberFormat="1" applyFont="1" applyBorder="1"/>
    <xf numFmtId="0" fontId="1" fillId="0" borderId="1" xfId="0" applyFont="1" applyBorder="1" applyAlignment="1">
      <alignment horizontal="justify" vertical="top" wrapText="1"/>
    </xf>
    <xf numFmtId="0" fontId="1" fillId="2" borderId="1" xfId="0" applyFont="1" applyFill="1" applyBorder="1"/>
    <xf numFmtId="0" fontId="1" fillId="0" borderId="1" xfId="0" applyFont="1" applyBorder="1" applyAlignment="1">
      <alignment vertical="top" wrapText="1"/>
    </xf>
    <xf numFmtId="2" fontId="1" fillId="0" borderId="1" xfId="0" applyNumberFormat="1" applyFont="1" applyFill="1" applyBorder="1"/>
    <xf numFmtId="0" fontId="1" fillId="0" borderId="1" xfId="0" applyFont="1" applyBorder="1" applyAlignment="1">
      <alignment wrapText="1"/>
    </xf>
    <xf numFmtId="165" fontId="0" fillId="0" borderId="7" xfId="0" applyNumberFormat="1" applyBorder="1"/>
    <xf numFmtId="0" fontId="6" fillId="0" borderId="0" xfId="0" applyFont="1"/>
    <xf numFmtId="0" fontId="7" fillId="0" borderId="0" xfId="0" applyFont="1"/>
    <xf numFmtId="0" fontId="1" fillId="0" borderId="1" xfId="0" applyFont="1" applyFill="1" applyBorder="1" applyAlignment="1">
      <alignment vertical="top"/>
    </xf>
    <xf numFmtId="0" fontId="1" fillId="0" borderId="1" xfId="0" applyNumberFormat="1" applyFont="1" applyFill="1" applyBorder="1" applyAlignment="1">
      <alignment vertical="top" wrapText="1"/>
    </xf>
    <xf numFmtId="0" fontId="3" fillId="0" borderId="1" xfId="0" applyFont="1" applyBorder="1" applyAlignment="1">
      <alignment horizontal="justify" vertical="top" wrapText="1"/>
    </xf>
    <xf numFmtId="0" fontId="3" fillId="0" borderId="1" xfId="0" applyFont="1" applyFill="1" applyBorder="1" applyAlignment="1">
      <alignment horizontal="justify" vertical="top" wrapText="1"/>
    </xf>
    <xf numFmtId="0" fontId="5" fillId="0" borderId="6" xfId="0" applyFont="1" applyBorder="1" applyAlignment="1">
      <alignment horizontal="right"/>
    </xf>
    <xf numFmtId="0" fontId="3" fillId="5" borderId="2" xfId="0" applyFont="1" applyFill="1" applyBorder="1" applyAlignment="1">
      <alignment horizontal="center" vertical="top"/>
    </xf>
    <xf numFmtId="0" fontId="3" fillId="5" borderId="3" xfId="0" applyFont="1" applyFill="1" applyBorder="1" applyAlignment="1">
      <alignment horizontal="center" vertical="top"/>
    </xf>
    <xf numFmtId="0" fontId="3" fillId="5" borderId="4" xfId="0" applyFont="1" applyFill="1" applyBorder="1" applyAlignment="1">
      <alignment horizontal="center" vertical="top"/>
    </xf>
  </cellXfs>
  <cellStyles count="2">
    <cellStyle name="Comma [0]" xfId="1" builtinId="6"/>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F124"/>
  <sheetViews>
    <sheetView tabSelected="1" topLeftCell="A118" zoomScale="85" zoomScaleNormal="85" workbookViewId="0">
      <selection activeCell="B122" sqref="B122"/>
    </sheetView>
  </sheetViews>
  <sheetFormatPr defaultRowHeight="15"/>
  <cols>
    <col min="1" max="1" width="6.42578125" customWidth="1"/>
    <col min="2" max="2" width="90.140625" style="5" customWidth="1"/>
    <col min="3" max="3" width="10.140625" customWidth="1"/>
    <col min="4" max="4" width="11" bestFit="1" customWidth="1"/>
    <col min="5" max="5" width="16" customWidth="1"/>
    <col min="6" max="6" width="14.28515625" customWidth="1"/>
  </cols>
  <sheetData>
    <row r="2" spans="1:6" ht="45">
      <c r="B2" s="5" t="s">
        <v>14</v>
      </c>
    </row>
    <row r="3" spans="1:6">
      <c r="A3" s="7" t="s">
        <v>3</v>
      </c>
      <c r="B3" s="8" t="s">
        <v>4</v>
      </c>
      <c r="C3" s="7" t="s">
        <v>10</v>
      </c>
      <c r="D3" s="7" t="s">
        <v>5</v>
      </c>
      <c r="E3" s="7" t="s">
        <v>6</v>
      </c>
      <c r="F3" s="7" t="s">
        <v>7</v>
      </c>
    </row>
    <row r="4" spans="1:6">
      <c r="A4" s="9"/>
      <c r="B4" s="10"/>
      <c r="C4" s="9"/>
      <c r="D4" s="9"/>
      <c r="E4" s="11" t="s">
        <v>12</v>
      </c>
      <c r="F4" s="13" t="str">
        <f>E4</f>
        <v>RSD or EUR</v>
      </c>
    </row>
    <row r="5" spans="1:6">
      <c r="A5" s="37" t="s">
        <v>8</v>
      </c>
      <c r="B5" s="38"/>
      <c r="C5" s="38"/>
      <c r="D5" s="38"/>
      <c r="E5" s="38"/>
      <c r="F5" s="39"/>
    </row>
    <row r="6" spans="1:6">
      <c r="A6" s="1"/>
      <c r="B6" s="4"/>
      <c r="C6" s="3"/>
      <c r="D6" s="3"/>
      <c r="E6" s="3"/>
      <c r="F6" s="3"/>
    </row>
    <row r="7" spans="1:6">
      <c r="A7" s="16"/>
      <c r="B7" s="17" t="s">
        <v>9</v>
      </c>
      <c r="C7" s="15"/>
      <c r="D7" s="15"/>
      <c r="E7" s="15"/>
      <c r="F7" s="15"/>
    </row>
    <row r="8" spans="1:6" ht="150">
      <c r="A8" s="16"/>
      <c r="B8" s="17" t="s">
        <v>15</v>
      </c>
      <c r="C8" s="15"/>
      <c r="D8" s="15"/>
      <c r="E8" s="15"/>
      <c r="F8" s="15"/>
    </row>
    <row r="9" spans="1:6">
      <c r="A9" s="16"/>
      <c r="B9" s="17"/>
      <c r="C9" s="15"/>
      <c r="D9" s="15"/>
      <c r="E9" s="15"/>
      <c r="F9" s="15"/>
    </row>
    <row r="10" spans="1:6">
      <c r="A10" s="2"/>
      <c r="B10" s="6" t="s">
        <v>17</v>
      </c>
      <c r="C10" s="15"/>
      <c r="D10" s="15"/>
      <c r="E10" s="15"/>
      <c r="F10" s="15"/>
    </row>
    <row r="11" spans="1:6" ht="45">
      <c r="A11" s="16">
        <v>1</v>
      </c>
      <c r="B11" s="17" t="s">
        <v>18</v>
      </c>
      <c r="C11" s="15" t="s">
        <v>0</v>
      </c>
      <c r="D11" s="18">
        <v>288.19</v>
      </c>
      <c r="E11" s="19"/>
      <c r="F11" s="18">
        <f>D11*E11</f>
        <v>0</v>
      </c>
    </row>
    <row r="12" spans="1:6" ht="60">
      <c r="A12" s="16">
        <v>2</v>
      </c>
      <c r="B12" s="17" t="s">
        <v>19</v>
      </c>
      <c r="C12" s="15" t="s">
        <v>0</v>
      </c>
      <c r="D12" s="18">
        <v>288.19</v>
      </c>
      <c r="E12" s="19"/>
      <c r="F12" s="18">
        <f t="shared" ref="F12:F59" si="0">D12*E12</f>
        <v>0</v>
      </c>
    </row>
    <row r="13" spans="1:6">
      <c r="A13" s="16"/>
      <c r="B13" s="17"/>
      <c r="C13" s="20"/>
      <c r="D13" s="21"/>
      <c r="E13" s="21"/>
      <c r="F13" s="21"/>
    </row>
    <row r="14" spans="1:6">
      <c r="A14" s="16"/>
      <c r="B14" s="30" t="s">
        <v>20</v>
      </c>
      <c r="C14" s="20"/>
      <c r="D14" s="21"/>
      <c r="E14" s="21"/>
      <c r="F14" s="21"/>
    </row>
    <row r="15" spans="1:6" ht="60">
      <c r="A15" s="16">
        <v>3</v>
      </c>
      <c r="B15" s="17" t="s">
        <v>21</v>
      </c>
      <c r="C15" s="15" t="s">
        <v>0</v>
      </c>
      <c r="D15" s="18">
        <v>288.19</v>
      </c>
      <c r="E15" s="19"/>
      <c r="F15" s="18">
        <f t="shared" si="0"/>
        <v>0</v>
      </c>
    </row>
    <row r="16" spans="1:6" ht="75">
      <c r="A16" s="16">
        <v>4</v>
      </c>
      <c r="B16" s="17" t="s">
        <v>22</v>
      </c>
      <c r="C16" s="15" t="s">
        <v>1</v>
      </c>
      <c r="D16" s="18">
        <v>2.88</v>
      </c>
      <c r="E16" s="19"/>
      <c r="F16" s="18">
        <f t="shared" si="0"/>
        <v>0</v>
      </c>
    </row>
    <row r="17" spans="1:6" ht="60">
      <c r="A17" s="16"/>
      <c r="B17" s="17" t="s">
        <v>23</v>
      </c>
      <c r="C17" s="20"/>
      <c r="D17" s="21"/>
      <c r="E17" s="21"/>
      <c r="F17" s="21"/>
    </row>
    <row r="18" spans="1:6">
      <c r="A18" s="16">
        <v>5</v>
      </c>
      <c r="B18" s="17" t="s">
        <v>94</v>
      </c>
      <c r="C18" s="15" t="s">
        <v>0</v>
      </c>
      <c r="D18" s="18">
        <v>6.4</v>
      </c>
      <c r="E18" s="19"/>
      <c r="F18" s="18">
        <f t="shared" si="0"/>
        <v>0</v>
      </c>
    </row>
    <row r="19" spans="1:6">
      <c r="A19" s="16">
        <v>6</v>
      </c>
      <c r="B19" s="17" t="s">
        <v>24</v>
      </c>
      <c r="C19" s="15" t="s">
        <v>0</v>
      </c>
      <c r="D19" s="18">
        <v>6.1</v>
      </c>
      <c r="E19" s="19"/>
      <c r="F19" s="18">
        <f t="shared" si="0"/>
        <v>0</v>
      </c>
    </row>
    <row r="20" spans="1:6">
      <c r="A20" s="16">
        <v>7</v>
      </c>
      <c r="B20" s="17" t="s">
        <v>25</v>
      </c>
      <c r="C20" s="15" t="s">
        <v>0</v>
      </c>
      <c r="D20" s="18">
        <v>42.9</v>
      </c>
      <c r="E20" s="19"/>
      <c r="F20" s="18">
        <f t="shared" si="0"/>
        <v>0</v>
      </c>
    </row>
    <row r="21" spans="1:6" ht="60">
      <c r="A21" s="16">
        <v>8</v>
      </c>
      <c r="B21" s="17" t="s">
        <v>95</v>
      </c>
      <c r="C21" s="15" t="s">
        <v>1</v>
      </c>
      <c r="D21" s="18">
        <v>150</v>
      </c>
      <c r="E21" s="19"/>
      <c r="F21" s="18">
        <f t="shared" si="0"/>
        <v>0</v>
      </c>
    </row>
    <row r="22" spans="1:6" ht="45">
      <c r="A22" s="16">
        <v>9</v>
      </c>
      <c r="B22" s="17" t="s">
        <v>96</v>
      </c>
      <c r="C22" s="15" t="s">
        <v>1</v>
      </c>
      <c r="D22" s="18">
        <v>319</v>
      </c>
      <c r="E22" s="19"/>
      <c r="F22" s="18">
        <f t="shared" si="0"/>
        <v>0</v>
      </c>
    </row>
    <row r="23" spans="1:6" ht="45">
      <c r="A23" s="16">
        <v>10</v>
      </c>
      <c r="B23" s="17" t="s">
        <v>26</v>
      </c>
      <c r="C23" s="15" t="s">
        <v>1</v>
      </c>
      <c r="D23" s="18">
        <v>60</v>
      </c>
      <c r="E23" s="19"/>
      <c r="F23" s="18">
        <f t="shared" si="0"/>
        <v>0</v>
      </c>
    </row>
    <row r="24" spans="1:6" ht="45">
      <c r="A24" s="16">
        <v>11</v>
      </c>
      <c r="B24" s="17" t="s">
        <v>27</v>
      </c>
      <c r="C24" s="15" t="s">
        <v>0</v>
      </c>
      <c r="D24" s="18">
        <v>46.3</v>
      </c>
      <c r="E24" s="19"/>
      <c r="F24" s="18">
        <f t="shared" si="0"/>
        <v>0</v>
      </c>
    </row>
    <row r="25" spans="1:6" ht="90">
      <c r="A25" s="16">
        <v>12</v>
      </c>
      <c r="B25" s="17" t="s">
        <v>97</v>
      </c>
      <c r="C25" s="15" t="s">
        <v>0</v>
      </c>
      <c r="D25" s="18">
        <v>97.96</v>
      </c>
      <c r="E25" s="19"/>
      <c r="F25" s="18">
        <f t="shared" si="0"/>
        <v>0</v>
      </c>
    </row>
    <row r="26" spans="1:6">
      <c r="A26" s="2"/>
      <c r="B26" s="6"/>
      <c r="C26" s="22"/>
      <c r="D26" s="22"/>
      <c r="E26" s="22"/>
      <c r="F26" s="18"/>
    </row>
    <row r="27" spans="1:6">
      <c r="A27" s="2"/>
      <c r="B27" s="30" t="s">
        <v>28</v>
      </c>
      <c r="C27" s="15"/>
      <c r="D27" s="15"/>
      <c r="E27" s="15"/>
      <c r="F27" s="18"/>
    </row>
    <row r="28" spans="1:6" ht="45">
      <c r="A28" s="16">
        <v>13</v>
      </c>
      <c r="B28" s="17" t="s">
        <v>98</v>
      </c>
      <c r="C28" s="15" t="s">
        <v>1</v>
      </c>
      <c r="D28" s="18">
        <v>2.46</v>
      </c>
      <c r="E28" s="19"/>
      <c r="F28" s="18">
        <f t="shared" si="0"/>
        <v>0</v>
      </c>
    </row>
    <row r="29" spans="1:6" ht="60">
      <c r="A29" s="16">
        <v>14</v>
      </c>
      <c r="B29" s="17" t="s">
        <v>29</v>
      </c>
      <c r="C29" s="15" t="s">
        <v>1</v>
      </c>
      <c r="D29" s="18">
        <v>1.22</v>
      </c>
      <c r="E29" s="19"/>
      <c r="F29" s="18">
        <f t="shared" si="0"/>
        <v>0</v>
      </c>
    </row>
    <row r="30" spans="1:6" ht="60">
      <c r="A30" s="16">
        <v>15</v>
      </c>
      <c r="B30" s="17" t="s">
        <v>99</v>
      </c>
      <c r="C30" s="15" t="s">
        <v>1</v>
      </c>
      <c r="D30" s="18">
        <v>4.99</v>
      </c>
      <c r="E30" s="19"/>
      <c r="F30" s="18">
        <f t="shared" si="0"/>
        <v>0</v>
      </c>
    </row>
    <row r="31" spans="1:6" ht="45">
      <c r="A31" s="16">
        <v>16</v>
      </c>
      <c r="B31" s="17" t="s">
        <v>100</v>
      </c>
      <c r="C31" s="15" t="s">
        <v>1</v>
      </c>
      <c r="D31" s="18">
        <v>0.47</v>
      </c>
      <c r="E31" s="19"/>
      <c r="F31" s="18">
        <f t="shared" si="0"/>
        <v>0</v>
      </c>
    </row>
    <row r="32" spans="1:6" ht="60">
      <c r="A32" s="16">
        <v>17</v>
      </c>
      <c r="B32" s="17" t="s">
        <v>30</v>
      </c>
      <c r="C32" s="15" t="s">
        <v>1</v>
      </c>
      <c r="D32" s="18">
        <v>7.0000000000000007E-2</v>
      </c>
      <c r="E32" s="19"/>
      <c r="F32" s="18">
        <f t="shared" si="0"/>
        <v>0</v>
      </c>
    </row>
    <row r="33" spans="1:6" ht="60">
      <c r="A33" s="16">
        <v>18</v>
      </c>
      <c r="B33" s="17" t="s">
        <v>101</v>
      </c>
      <c r="C33" s="15" t="s">
        <v>0</v>
      </c>
      <c r="D33" s="18">
        <v>45.33</v>
      </c>
      <c r="E33" s="19"/>
      <c r="F33" s="18">
        <f t="shared" si="0"/>
        <v>0</v>
      </c>
    </row>
    <row r="34" spans="1:6" ht="45">
      <c r="A34" s="16"/>
      <c r="B34" s="17" t="s">
        <v>31</v>
      </c>
      <c r="C34" s="15"/>
      <c r="D34" s="18"/>
      <c r="E34" s="21"/>
      <c r="F34" s="21"/>
    </row>
    <row r="35" spans="1:6">
      <c r="A35" s="16">
        <v>19</v>
      </c>
      <c r="B35" s="17" t="s">
        <v>32</v>
      </c>
      <c r="C35" s="15" t="s">
        <v>103</v>
      </c>
      <c r="D35" s="15">
        <v>128.69999999999999</v>
      </c>
      <c r="E35" s="19"/>
      <c r="F35" s="18">
        <f t="shared" si="0"/>
        <v>0</v>
      </c>
    </row>
    <row r="36" spans="1:6">
      <c r="A36" s="16">
        <v>20</v>
      </c>
      <c r="B36" s="17" t="s">
        <v>102</v>
      </c>
      <c r="C36" s="15" t="s">
        <v>103</v>
      </c>
      <c r="D36" s="15">
        <v>42.15</v>
      </c>
      <c r="E36" s="19"/>
      <c r="F36" s="18">
        <f t="shared" si="0"/>
        <v>0</v>
      </c>
    </row>
    <row r="37" spans="1:6" ht="45">
      <c r="A37" s="16">
        <v>21</v>
      </c>
      <c r="B37" s="17" t="s">
        <v>33</v>
      </c>
      <c r="C37" s="15" t="s">
        <v>0</v>
      </c>
      <c r="D37" s="18">
        <v>46.24</v>
      </c>
      <c r="E37" s="19"/>
      <c r="F37" s="18">
        <f t="shared" si="0"/>
        <v>0</v>
      </c>
    </row>
    <row r="38" spans="1:6">
      <c r="A38" s="16"/>
      <c r="B38" s="6" t="s">
        <v>34</v>
      </c>
      <c r="C38" s="15"/>
      <c r="D38" s="23"/>
      <c r="E38" s="20"/>
      <c r="F38" s="18"/>
    </row>
    <row r="39" spans="1:6" ht="78.75" customHeight="1">
      <c r="A39" s="16"/>
      <c r="B39" s="24" t="s">
        <v>35</v>
      </c>
      <c r="C39" s="15"/>
      <c r="D39" s="23"/>
      <c r="E39" s="20"/>
      <c r="F39" s="21"/>
    </row>
    <row r="40" spans="1:6" ht="16.5" customHeight="1">
      <c r="A40" s="16">
        <v>22</v>
      </c>
      <c r="B40" s="24" t="s">
        <v>36</v>
      </c>
      <c r="C40" s="15" t="s">
        <v>2</v>
      </c>
      <c r="D40" s="23">
        <v>480</v>
      </c>
      <c r="E40" s="25"/>
      <c r="F40" s="18">
        <f t="shared" si="0"/>
        <v>0</v>
      </c>
    </row>
    <row r="41" spans="1:6">
      <c r="A41" s="16">
        <v>23</v>
      </c>
      <c r="B41" s="31" t="s">
        <v>37</v>
      </c>
      <c r="C41" s="15" t="s">
        <v>2</v>
      </c>
      <c r="D41" s="23">
        <v>195</v>
      </c>
      <c r="E41" s="25"/>
      <c r="F41" s="18">
        <f t="shared" si="0"/>
        <v>0</v>
      </c>
    </row>
    <row r="42" spans="1:6">
      <c r="A42" s="16"/>
      <c r="B42" s="34" t="s">
        <v>38</v>
      </c>
      <c r="C42" s="15"/>
      <c r="D42" s="27"/>
      <c r="E42" s="20"/>
      <c r="F42" s="21"/>
    </row>
    <row r="43" spans="1:6" ht="60">
      <c r="A43" s="16">
        <v>24</v>
      </c>
      <c r="B43" s="26" t="s">
        <v>39</v>
      </c>
      <c r="C43" s="15" t="s">
        <v>0</v>
      </c>
      <c r="D43" s="23">
        <v>44.75</v>
      </c>
      <c r="E43" s="25"/>
      <c r="F43" s="18">
        <f t="shared" si="0"/>
        <v>0</v>
      </c>
    </row>
    <row r="44" spans="1:6" ht="60">
      <c r="A44" s="16">
        <v>25</v>
      </c>
      <c r="B44" s="26" t="s">
        <v>104</v>
      </c>
      <c r="C44" s="15" t="s">
        <v>0</v>
      </c>
      <c r="D44" s="23">
        <v>54.26</v>
      </c>
      <c r="E44" s="25"/>
      <c r="F44" s="18">
        <f t="shared" si="0"/>
        <v>0</v>
      </c>
    </row>
    <row r="45" spans="1:6" ht="20.25" customHeight="1">
      <c r="A45" s="32"/>
      <c r="B45" s="35" t="s">
        <v>40</v>
      </c>
      <c r="C45" s="20"/>
      <c r="D45" s="27"/>
      <c r="E45" s="20"/>
      <c r="F45" s="21"/>
    </row>
    <row r="46" spans="1:6" ht="30">
      <c r="A46" s="16">
        <v>26</v>
      </c>
      <c r="B46" s="24" t="s">
        <v>41</v>
      </c>
      <c r="C46" s="15" t="s">
        <v>0</v>
      </c>
      <c r="D46" s="23">
        <v>48.48</v>
      </c>
      <c r="E46" s="25"/>
      <c r="F46" s="18">
        <f t="shared" si="0"/>
        <v>0</v>
      </c>
    </row>
    <row r="47" spans="1:6">
      <c r="A47" s="16"/>
      <c r="B47" s="34" t="s">
        <v>42</v>
      </c>
      <c r="C47" s="15"/>
      <c r="D47" s="23"/>
      <c r="E47" s="20"/>
      <c r="F47" s="21"/>
    </row>
    <row r="48" spans="1:6" ht="105">
      <c r="A48" s="16">
        <v>27</v>
      </c>
      <c r="B48" s="17" t="s">
        <v>43</v>
      </c>
      <c r="C48" s="15" t="s">
        <v>2</v>
      </c>
      <c r="D48" s="23">
        <v>1500</v>
      </c>
      <c r="E48" s="25"/>
      <c r="F48" s="18">
        <f t="shared" si="0"/>
        <v>0</v>
      </c>
    </row>
    <row r="49" spans="1:6" ht="105">
      <c r="A49" s="16">
        <v>28</v>
      </c>
      <c r="B49" s="17" t="s">
        <v>44</v>
      </c>
      <c r="C49" s="15" t="s">
        <v>13</v>
      </c>
      <c r="D49" s="23">
        <v>3</v>
      </c>
      <c r="E49" s="25"/>
      <c r="F49" s="18">
        <f t="shared" si="0"/>
        <v>0</v>
      </c>
    </row>
    <row r="50" spans="1:6" ht="89.25" customHeight="1">
      <c r="A50" s="16">
        <v>29</v>
      </c>
      <c r="B50" s="17" t="s">
        <v>105</v>
      </c>
      <c r="C50" s="15" t="s">
        <v>13</v>
      </c>
      <c r="D50" s="23">
        <v>2</v>
      </c>
      <c r="E50" s="25"/>
      <c r="F50" s="18">
        <f t="shared" si="0"/>
        <v>0</v>
      </c>
    </row>
    <row r="51" spans="1:6" ht="75">
      <c r="A51" s="16">
        <v>30</v>
      </c>
      <c r="B51" s="17" t="s">
        <v>106</v>
      </c>
      <c r="C51" s="15" t="s">
        <v>13</v>
      </c>
      <c r="D51" s="23">
        <v>1</v>
      </c>
      <c r="E51" s="25"/>
      <c r="F51" s="18">
        <f t="shared" si="0"/>
        <v>0</v>
      </c>
    </row>
    <row r="52" spans="1:6" ht="45">
      <c r="A52" s="16">
        <v>31</v>
      </c>
      <c r="B52" s="17" t="s">
        <v>45</v>
      </c>
      <c r="C52" s="15" t="s">
        <v>107</v>
      </c>
      <c r="D52" s="23">
        <v>1</v>
      </c>
      <c r="E52" s="25"/>
      <c r="F52" s="18">
        <f t="shared" si="0"/>
        <v>0</v>
      </c>
    </row>
    <row r="53" spans="1:6">
      <c r="A53" s="16"/>
      <c r="B53" s="14" t="s">
        <v>108</v>
      </c>
      <c r="C53" s="20"/>
      <c r="D53" s="27"/>
      <c r="E53" s="20"/>
      <c r="F53" s="18">
        <f t="shared" si="0"/>
        <v>0</v>
      </c>
    </row>
    <row r="54" spans="1:6" ht="60">
      <c r="A54" s="16">
        <v>32</v>
      </c>
      <c r="B54" s="17" t="s">
        <v>109</v>
      </c>
      <c r="C54" s="15" t="s">
        <v>0</v>
      </c>
      <c r="D54" s="23">
        <v>68.58</v>
      </c>
      <c r="E54" s="25"/>
      <c r="F54" s="18">
        <f t="shared" si="0"/>
        <v>0</v>
      </c>
    </row>
    <row r="55" spans="1:6" ht="75">
      <c r="A55" s="16">
        <v>33</v>
      </c>
      <c r="B55" s="17" t="s">
        <v>46</v>
      </c>
      <c r="C55" s="15" t="s">
        <v>0</v>
      </c>
      <c r="D55" s="23">
        <v>58.98</v>
      </c>
      <c r="E55" s="25"/>
      <c r="F55" s="18">
        <f t="shared" si="0"/>
        <v>0</v>
      </c>
    </row>
    <row r="56" spans="1:6" ht="45">
      <c r="A56" s="16">
        <v>34</v>
      </c>
      <c r="B56" s="17" t="s">
        <v>47</v>
      </c>
      <c r="C56" s="15" t="s">
        <v>0</v>
      </c>
      <c r="D56" s="23">
        <v>23.28</v>
      </c>
      <c r="E56" s="25"/>
      <c r="F56" s="18">
        <f t="shared" si="0"/>
        <v>0</v>
      </c>
    </row>
    <row r="57" spans="1:6" ht="30">
      <c r="A57" s="16">
        <v>35</v>
      </c>
      <c r="B57" s="17" t="s">
        <v>48</v>
      </c>
      <c r="C57" s="15" t="s">
        <v>13</v>
      </c>
      <c r="D57" s="23">
        <v>3</v>
      </c>
      <c r="E57" s="25"/>
      <c r="F57" s="18">
        <f t="shared" si="0"/>
        <v>0</v>
      </c>
    </row>
    <row r="58" spans="1:6" ht="60">
      <c r="A58" s="16">
        <v>36</v>
      </c>
      <c r="B58" s="17" t="s">
        <v>49</v>
      </c>
      <c r="C58" s="15" t="s">
        <v>103</v>
      </c>
      <c r="D58" s="23">
        <v>19.8</v>
      </c>
      <c r="E58" s="25"/>
      <c r="F58" s="18">
        <f t="shared" si="0"/>
        <v>0</v>
      </c>
    </row>
    <row r="59" spans="1:6" ht="60">
      <c r="A59" s="16">
        <v>37</v>
      </c>
      <c r="B59" s="17" t="s">
        <v>50</v>
      </c>
      <c r="C59" s="15" t="s">
        <v>103</v>
      </c>
      <c r="D59" s="23">
        <v>6</v>
      </c>
      <c r="E59" s="25"/>
      <c r="F59" s="18">
        <f t="shared" si="0"/>
        <v>0</v>
      </c>
    </row>
    <row r="60" spans="1:6">
      <c r="A60" s="16"/>
      <c r="B60" s="14"/>
      <c r="C60" s="20"/>
      <c r="D60" s="27"/>
      <c r="E60" s="20"/>
      <c r="F60" s="18"/>
    </row>
    <row r="61" spans="1:6">
      <c r="A61" s="16"/>
      <c r="B61" s="14" t="s">
        <v>51</v>
      </c>
      <c r="C61" s="20"/>
      <c r="D61" s="27"/>
      <c r="E61" s="20"/>
      <c r="F61" s="18"/>
    </row>
    <row r="62" spans="1:6" ht="60">
      <c r="A62" s="16">
        <v>38</v>
      </c>
      <c r="B62" s="17" t="s">
        <v>52</v>
      </c>
      <c r="C62" s="15" t="s">
        <v>0</v>
      </c>
      <c r="D62" s="23">
        <v>9.67</v>
      </c>
      <c r="E62" s="25"/>
      <c r="F62" s="18">
        <f t="shared" ref="F62:F93" si="1">D62*E62</f>
        <v>0</v>
      </c>
    </row>
    <row r="63" spans="1:6" ht="60">
      <c r="A63" s="16">
        <v>39</v>
      </c>
      <c r="B63" s="17" t="s">
        <v>53</v>
      </c>
      <c r="C63" s="15" t="s">
        <v>0</v>
      </c>
      <c r="D63" s="23">
        <v>48.77</v>
      </c>
      <c r="E63" s="25"/>
      <c r="F63" s="18">
        <f t="shared" si="1"/>
        <v>0</v>
      </c>
    </row>
    <row r="64" spans="1:6">
      <c r="A64" s="16"/>
      <c r="B64" s="17"/>
      <c r="C64" s="15"/>
      <c r="D64" s="23"/>
      <c r="E64" s="20"/>
      <c r="F64" s="21"/>
    </row>
    <row r="65" spans="1:6">
      <c r="A65" s="16"/>
      <c r="B65" s="6" t="s">
        <v>110</v>
      </c>
      <c r="C65" s="15"/>
      <c r="D65" s="23"/>
      <c r="E65" s="20"/>
      <c r="F65" s="21"/>
    </row>
    <row r="66" spans="1:6" ht="90">
      <c r="A66" s="16">
        <v>40</v>
      </c>
      <c r="B66" s="28" t="s">
        <v>54</v>
      </c>
      <c r="C66" s="15" t="s">
        <v>0</v>
      </c>
      <c r="D66" s="23">
        <v>9.67</v>
      </c>
      <c r="E66" s="25"/>
      <c r="F66" s="18">
        <f t="shared" si="1"/>
        <v>0</v>
      </c>
    </row>
    <row r="67" spans="1:6">
      <c r="A67" s="16"/>
      <c r="B67" s="17"/>
      <c r="C67" s="20"/>
      <c r="D67" s="27"/>
      <c r="E67" s="20"/>
      <c r="F67" s="21"/>
    </row>
    <row r="68" spans="1:6">
      <c r="A68" s="16"/>
      <c r="B68" s="6" t="s">
        <v>55</v>
      </c>
      <c r="C68" s="20"/>
      <c r="D68" s="27"/>
      <c r="E68" s="20"/>
      <c r="F68" s="21"/>
    </row>
    <row r="69" spans="1:6" ht="45">
      <c r="A69" s="16">
        <v>41</v>
      </c>
      <c r="B69" s="28" t="s">
        <v>56</v>
      </c>
      <c r="C69" s="15" t="s">
        <v>0</v>
      </c>
      <c r="D69" s="23">
        <v>7</v>
      </c>
      <c r="E69" s="25"/>
      <c r="F69" s="18">
        <f t="shared" si="1"/>
        <v>0</v>
      </c>
    </row>
    <row r="70" spans="1:6" ht="60">
      <c r="A70" s="16">
        <v>42</v>
      </c>
      <c r="B70" s="28" t="s">
        <v>57</v>
      </c>
      <c r="C70" s="15" t="s">
        <v>0</v>
      </c>
      <c r="D70" s="23">
        <v>9.67</v>
      </c>
      <c r="E70" s="25"/>
      <c r="F70" s="18">
        <f t="shared" si="1"/>
        <v>0</v>
      </c>
    </row>
    <row r="71" spans="1:6" ht="60">
      <c r="A71" s="16">
        <v>43</v>
      </c>
      <c r="B71" s="28" t="s">
        <v>58</v>
      </c>
      <c r="C71" s="15" t="s">
        <v>0</v>
      </c>
      <c r="D71" s="23">
        <v>6.95</v>
      </c>
      <c r="E71" s="25"/>
      <c r="F71" s="18">
        <f t="shared" si="1"/>
        <v>0</v>
      </c>
    </row>
    <row r="72" spans="1:6">
      <c r="A72" s="16"/>
      <c r="B72" s="6" t="s">
        <v>59</v>
      </c>
      <c r="C72" s="20"/>
      <c r="D72" s="27"/>
      <c r="E72" s="20"/>
      <c r="F72" s="21"/>
    </row>
    <row r="73" spans="1:6" ht="45">
      <c r="A73" s="16">
        <v>44</v>
      </c>
      <c r="B73" s="28" t="s">
        <v>112</v>
      </c>
      <c r="C73" s="15" t="s">
        <v>13</v>
      </c>
      <c r="D73" s="23">
        <v>2</v>
      </c>
      <c r="E73" s="25"/>
      <c r="F73" s="18">
        <f t="shared" si="1"/>
        <v>0</v>
      </c>
    </row>
    <row r="74" spans="1:6" ht="45">
      <c r="A74" s="16">
        <v>45</v>
      </c>
      <c r="B74" s="28" t="s">
        <v>111</v>
      </c>
      <c r="C74" s="15" t="s">
        <v>13</v>
      </c>
      <c r="D74" s="23">
        <v>1</v>
      </c>
      <c r="E74" s="25"/>
      <c r="F74" s="18">
        <f t="shared" si="1"/>
        <v>0</v>
      </c>
    </row>
    <row r="75" spans="1:6">
      <c r="A75" s="16"/>
      <c r="B75" s="17"/>
      <c r="C75" s="15"/>
      <c r="D75" s="23"/>
      <c r="E75" s="20"/>
      <c r="F75" s="21"/>
    </row>
    <row r="76" spans="1:6">
      <c r="A76" s="16"/>
      <c r="B76" s="14" t="s">
        <v>60</v>
      </c>
      <c r="C76" s="15"/>
      <c r="D76" s="23"/>
      <c r="E76" s="20"/>
      <c r="F76" s="21"/>
    </row>
    <row r="77" spans="1:6" ht="90">
      <c r="A77" s="16">
        <v>46</v>
      </c>
      <c r="B77" s="17" t="s">
        <v>61</v>
      </c>
      <c r="C77" s="15" t="s">
        <v>11</v>
      </c>
      <c r="D77" s="23">
        <v>1</v>
      </c>
      <c r="E77" s="25"/>
      <c r="F77" s="18">
        <f t="shared" si="1"/>
        <v>0</v>
      </c>
    </row>
    <row r="78" spans="1:6" ht="30">
      <c r="A78" s="16">
        <v>47</v>
      </c>
      <c r="B78" s="17" t="s">
        <v>62</v>
      </c>
      <c r="C78" s="15" t="s">
        <v>11</v>
      </c>
      <c r="D78" s="23">
        <v>1</v>
      </c>
      <c r="E78" s="25"/>
      <c r="F78" s="18">
        <f t="shared" si="1"/>
        <v>0</v>
      </c>
    </row>
    <row r="79" spans="1:6">
      <c r="A79" s="16"/>
      <c r="B79" s="17"/>
      <c r="C79" s="15"/>
      <c r="D79" s="23"/>
      <c r="E79" s="20"/>
      <c r="F79" s="21"/>
    </row>
    <row r="80" spans="1:6">
      <c r="A80" s="16"/>
      <c r="B80" s="14" t="s">
        <v>63</v>
      </c>
      <c r="C80" s="15"/>
      <c r="D80" s="23"/>
      <c r="E80" s="20"/>
      <c r="F80" s="21"/>
    </row>
    <row r="81" spans="1:6" ht="30">
      <c r="A81" s="16">
        <v>48</v>
      </c>
      <c r="B81" s="17" t="s">
        <v>64</v>
      </c>
      <c r="C81" s="15" t="s">
        <v>103</v>
      </c>
      <c r="D81" s="23">
        <v>250</v>
      </c>
      <c r="E81" s="25"/>
      <c r="F81" s="18">
        <f t="shared" si="1"/>
        <v>0</v>
      </c>
    </row>
    <row r="82" spans="1:6" ht="45">
      <c r="A82" s="16">
        <v>49</v>
      </c>
      <c r="B82" s="17" t="s">
        <v>65</v>
      </c>
      <c r="C82" s="15" t="s">
        <v>103</v>
      </c>
      <c r="D82" s="23">
        <v>250</v>
      </c>
      <c r="E82" s="25"/>
      <c r="F82" s="18">
        <f t="shared" si="1"/>
        <v>0</v>
      </c>
    </row>
    <row r="83" spans="1:6" ht="45">
      <c r="A83" s="16">
        <v>50</v>
      </c>
      <c r="B83" s="17" t="s">
        <v>66</v>
      </c>
      <c r="C83" s="15" t="s">
        <v>103</v>
      </c>
      <c r="D83" s="23">
        <v>280</v>
      </c>
      <c r="E83" s="25"/>
      <c r="F83" s="18">
        <f t="shared" si="1"/>
        <v>0</v>
      </c>
    </row>
    <row r="84" spans="1:6" ht="60">
      <c r="A84" s="16">
        <v>51</v>
      </c>
      <c r="B84" s="28" t="s">
        <v>67</v>
      </c>
      <c r="C84" s="15" t="s">
        <v>11</v>
      </c>
      <c r="D84" s="23">
        <v>1</v>
      </c>
      <c r="E84" s="25"/>
      <c r="F84" s="18">
        <f t="shared" si="1"/>
        <v>0</v>
      </c>
    </row>
    <row r="85" spans="1:6" ht="30">
      <c r="A85" s="16">
        <v>52</v>
      </c>
      <c r="B85" s="17" t="s">
        <v>68</v>
      </c>
      <c r="C85" s="15" t="s">
        <v>13</v>
      </c>
      <c r="D85" s="23">
        <v>1</v>
      </c>
      <c r="E85" s="25"/>
      <c r="F85" s="18">
        <f t="shared" si="1"/>
        <v>0</v>
      </c>
    </row>
    <row r="86" spans="1:6" ht="30">
      <c r="A86" s="16"/>
      <c r="B86" s="17" t="s">
        <v>69</v>
      </c>
      <c r="C86" s="15"/>
      <c r="D86" s="27"/>
      <c r="E86" s="20"/>
      <c r="F86" s="21"/>
    </row>
    <row r="87" spans="1:6">
      <c r="A87" s="16">
        <v>53</v>
      </c>
      <c r="B87" s="17" t="s">
        <v>70</v>
      </c>
      <c r="C87" s="15" t="s">
        <v>13</v>
      </c>
      <c r="D87" s="23">
        <v>4</v>
      </c>
      <c r="E87" s="25"/>
      <c r="F87" s="18">
        <f t="shared" si="1"/>
        <v>0</v>
      </c>
    </row>
    <row r="88" spans="1:6">
      <c r="A88" s="16">
        <v>54</v>
      </c>
      <c r="B88" s="17" t="s">
        <v>71</v>
      </c>
      <c r="C88" s="15" t="s">
        <v>13</v>
      </c>
      <c r="D88" s="23">
        <v>4</v>
      </c>
      <c r="E88" s="25"/>
      <c r="F88" s="18">
        <f t="shared" si="1"/>
        <v>0</v>
      </c>
    </row>
    <row r="89" spans="1:6">
      <c r="A89" s="16">
        <v>55</v>
      </c>
      <c r="B89" s="17" t="s">
        <v>72</v>
      </c>
      <c r="C89" s="15" t="s">
        <v>13</v>
      </c>
      <c r="D89" s="23">
        <v>5</v>
      </c>
      <c r="E89" s="25"/>
      <c r="F89" s="18">
        <f t="shared" si="1"/>
        <v>0</v>
      </c>
    </row>
    <row r="90" spans="1:6" ht="30">
      <c r="A90" s="16"/>
      <c r="B90" s="33" t="s">
        <v>73</v>
      </c>
      <c r="C90" s="20"/>
      <c r="D90" s="27"/>
      <c r="E90" s="20"/>
      <c r="F90" s="21"/>
    </row>
    <row r="91" spans="1:6">
      <c r="A91" s="16">
        <v>56</v>
      </c>
      <c r="B91" s="17" t="s">
        <v>74</v>
      </c>
      <c r="C91" s="15" t="s">
        <v>13</v>
      </c>
      <c r="D91" s="23">
        <v>4</v>
      </c>
      <c r="E91" s="25"/>
      <c r="F91" s="18">
        <f t="shared" si="1"/>
        <v>0</v>
      </c>
    </row>
    <row r="92" spans="1:6">
      <c r="A92" s="16">
        <v>57</v>
      </c>
      <c r="B92" s="17" t="s">
        <v>75</v>
      </c>
      <c r="C92" s="15" t="s">
        <v>13</v>
      </c>
      <c r="D92" s="23">
        <v>4</v>
      </c>
      <c r="E92" s="25"/>
      <c r="F92" s="18">
        <f t="shared" si="1"/>
        <v>0</v>
      </c>
    </row>
    <row r="93" spans="1:6">
      <c r="A93" s="16">
        <v>58</v>
      </c>
      <c r="B93" s="17" t="s">
        <v>76</v>
      </c>
      <c r="C93" s="15" t="s">
        <v>13</v>
      </c>
      <c r="D93" s="23">
        <v>12</v>
      </c>
      <c r="E93" s="25"/>
      <c r="F93" s="18">
        <f t="shared" si="1"/>
        <v>0</v>
      </c>
    </row>
    <row r="94" spans="1:6" ht="30">
      <c r="A94" s="32"/>
      <c r="B94" s="33" t="s">
        <v>77</v>
      </c>
      <c r="C94" s="20"/>
      <c r="D94" s="27"/>
      <c r="E94" s="20"/>
      <c r="F94" s="21"/>
    </row>
    <row r="95" spans="1:6">
      <c r="A95" s="16">
        <v>59</v>
      </c>
      <c r="B95" s="17" t="s">
        <v>78</v>
      </c>
      <c r="C95" s="15" t="s">
        <v>103</v>
      </c>
      <c r="D95" s="23">
        <v>160</v>
      </c>
      <c r="E95" s="25"/>
      <c r="F95" s="18">
        <f t="shared" ref="F95:F122" si="2">D95*E95</f>
        <v>0</v>
      </c>
    </row>
    <row r="96" spans="1:6">
      <c r="A96" s="16">
        <v>60</v>
      </c>
      <c r="B96" s="17" t="s">
        <v>79</v>
      </c>
      <c r="C96" s="15" t="s">
        <v>103</v>
      </c>
      <c r="D96" s="23">
        <v>100</v>
      </c>
      <c r="E96" s="25"/>
      <c r="F96" s="18">
        <f t="shared" si="2"/>
        <v>0</v>
      </c>
    </row>
    <row r="97" spans="1:6">
      <c r="A97" s="16">
        <v>61</v>
      </c>
      <c r="B97" s="17" t="s">
        <v>80</v>
      </c>
      <c r="C97" s="15" t="s">
        <v>103</v>
      </c>
      <c r="D97" s="23">
        <v>25</v>
      </c>
      <c r="E97" s="25"/>
      <c r="F97" s="18">
        <f t="shared" si="2"/>
        <v>0</v>
      </c>
    </row>
    <row r="98" spans="1:6">
      <c r="A98" s="16">
        <v>62</v>
      </c>
      <c r="B98" s="17" t="s">
        <v>81</v>
      </c>
      <c r="C98" s="15" t="s">
        <v>103</v>
      </c>
      <c r="D98" s="23">
        <v>25</v>
      </c>
      <c r="E98" s="25"/>
      <c r="F98" s="18">
        <f t="shared" si="2"/>
        <v>0</v>
      </c>
    </row>
    <row r="99" spans="1:6" ht="30">
      <c r="A99" s="16">
        <v>63</v>
      </c>
      <c r="B99" s="17" t="s">
        <v>82</v>
      </c>
      <c r="C99" s="15" t="s">
        <v>13</v>
      </c>
      <c r="D99" s="23">
        <v>1</v>
      </c>
      <c r="E99" s="25"/>
      <c r="F99" s="18">
        <f t="shared" si="2"/>
        <v>0</v>
      </c>
    </row>
    <row r="100" spans="1:6" ht="45">
      <c r="A100" s="16">
        <v>64</v>
      </c>
      <c r="B100" s="17" t="s">
        <v>83</v>
      </c>
      <c r="C100" s="15" t="s">
        <v>103</v>
      </c>
      <c r="D100" s="23">
        <v>40</v>
      </c>
      <c r="E100" s="25"/>
      <c r="F100" s="18">
        <f t="shared" si="2"/>
        <v>0</v>
      </c>
    </row>
    <row r="101" spans="1:6" ht="45">
      <c r="A101" s="16">
        <v>65</v>
      </c>
      <c r="B101" s="17" t="s">
        <v>113</v>
      </c>
      <c r="C101" s="15" t="s">
        <v>13</v>
      </c>
      <c r="D101" s="23">
        <v>10</v>
      </c>
      <c r="E101" s="25"/>
      <c r="F101" s="18">
        <f t="shared" si="2"/>
        <v>0</v>
      </c>
    </row>
    <row r="102" spans="1:6" ht="30">
      <c r="A102" s="16">
        <v>66</v>
      </c>
      <c r="B102" s="17" t="s">
        <v>84</v>
      </c>
      <c r="C102" s="15" t="s">
        <v>13</v>
      </c>
      <c r="D102" s="23">
        <v>1</v>
      </c>
      <c r="E102" s="25"/>
      <c r="F102" s="18">
        <f t="shared" si="2"/>
        <v>0</v>
      </c>
    </row>
    <row r="103" spans="1:6" ht="30">
      <c r="A103" s="16">
        <v>67</v>
      </c>
      <c r="B103" s="17" t="s">
        <v>85</v>
      </c>
      <c r="C103" s="15" t="s">
        <v>11</v>
      </c>
      <c r="D103" s="23">
        <v>1</v>
      </c>
      <c r="E103" s="25"/>
      <c r="F103" s="18">
        <f t="shared" si="2"/>
        <v>0</v>
      </c>
    </row>
    <row r="104" spans="1:6" ht="45">
      <c r="A104" s="16">
        <v>68</v>
      </c>
      <c r="B104" s="17" t="s">
        <v>86</v>
      </c>
      <c r="C104" s="15" t="s">
        <v>11</v>
      </c>
      <c r="D104" s="23">
        <v>1</v>
      </c>
      <c r="E104" s="25"/>
      <c r="F104" s="18">
        <f t="shared" si="2"/>
        <v>0</v>
      </c>
    </row>
    <row r="105" spans="1:6">
      <c r="A105" s="16"/>
      <c r="B105" s="14"/>
      <c r="C105" s="15"/>
      <c r="D105" s="23"/>
      <c r="E105" s="20"/>
      <c r="F105" s="21"/>
    </row>
    <row r="106" spans="1:6" ht="17.25" customHeight="1">
      <c r="A106" s="16"/>
      <c r="B106" s="6" t="s">
        <v>87</v>
      </c>
      <c r="C106" s="20"/>
      <c r="D106" s="27"/>
      <c r="E106" s="20"/>
      <c r="F106" s="21"/>
    </row>
    <row r="107" spans="1:6" ht="30">
      <c r="A107" s="16">
        <v>69</v>
      </c>
      <c r="B107" s="26" t="s">
        <v>88</v>
      </c>
      <c r="C107" s="15" t="s">
        <v>103</v>
      </c>
      <c r="D107" s="23">
        <v>120</v>
      </c>
      <c r="E107" s="25"/>
      <c r="F107" s="18">
        <f t="shared" si="2"/>
        <v>0</v>
      </c>
    </row>
    <row r="108" spans="1:6" ht="30">
      <c r="A108" s="16">
        <v>70</v>
      </c>
      <c r="B108" s="26" t="s">
        <v>114</v>
      </c>
      <c r="C108" s="15" t="s">
        <v>13</v>
      </c>
      <c r="D108" s="23">
        <v>1</v>
      </c>
      <c r="E108" s="25"/>
      <c r="F108" s="18">
        <f t="shared" si="2"/>
        <v>0</v>
      </c>
    </row>
    <row r="109" spans="1:6" ht="30">
      <c r="A109" s="16">
        <v>71</v>
      </c>
      <c r="B109" s="26" t="s">
        <v>89</v>
      </c>
      <c r="C109" s="15" t="s">
        <v>13</v>
      </c>
      <c r="D109" s="23">
        <v>4</v>
      </c>
      <c r="E109" s="25"/>
      <c r="F109" s="18">
        <f t="shared" si="2"/>
        <v>0</v>
      </c>
    </row>
    <row r="110" spans="1:6" ht="30">
      <c r="A110" s="16">
        <v>72</v>
      </c>
      <c r="B110" s="26" t="s">
        <v>90</v>
      </c>
      <c r="C110" s="15" t="s">
        <v>13</v>
      </c>
      <c r="D110" s="23">
        <v>2</v>
      </c>
      <c r="E110" s="25"/>
      <c r="F110" s="18">
        <f t="shared" si="2"/>
        <v>0</v>
      </c>
    </row>
    <row r="111" spans="1:6" ht="30">
      <c r="A111" s="16">
        <v>73</v>
      </c>
      <c r="B111" s="26" t="s">
        <v>115</v>
      </c>
      <c r="C111" s="15" t="s">
        <v>13</v>
      </c>
      <c r="D111" s="23">
        <v>1</v>
      </c>
      <c r="E111" s="25"/>
      <c r="F111" s="18">
        <f t="shared" si="2"/>
        <v>0</v>
      </c>
    </row>
    <row r="112" spans="1:6" ht="30">
      <c r="A112" s="16">
        <v>74</v>
      </c>
      <c r="B112" s="26" t="s">
        <v>91</v>
      </c>
      <c r="C112" s="15" t="s">
        <v>11</v>
      </c>
      <c r="D112" s="23">
        <v>1</v>
      </c>
      <c r="E112" s="25"/>
      <c r="F112" s="18">
        <f t="shared" si="2"/>
        <v>0</v>
      </c>
    </row>
    <row r="113" spans="1:6" ht="30">
      <c r="A113" s="16">
        <v>75</v>
      </c>
      <c r="B113" s="26" t="s">
        <v>92</v>
      </c>
      <c r="C113" s="15" t="s">
        <v>11</v>
      </c>
      <c r="D113" s="23">
        <v>1</v>
      </c>
      <c r="E113" s="25"/>
      <c r="F113" s="18">
        <f t="shared" si="2"/>
        <v>0</v>
      </c>
    </row>
    <row r="114" spans="1:6">
      <c r="A114" s="16"/>
      <c r="B114" s="6" t="s">
        <v>116</v>
      </c>
      <c r="C114" s="15"/>
      <c r="D114" s="23"/>
      <c r="E114" s="20"/>
      <c r="F114" s="21"/>
    </row>
    <row r="115" spans="1:6" ht="105">
      <c r="A115" s="16">
        <v>76</v>
      </c>
      <c r="B115" s="26" t="s">
        <v>118</v>
      </c>
      <c r="C115" s="15" t="s">
        <v>13</v>
      </c>
      <c r="D115" s="23">
        <v>1</v>
      </c>
      <c r="E115" s="25"/>
      <c r="F115" s="18">
        <f t="shared" si="2"/>
        <v>0</v>
      </c>
    </row>
    <row r="116" spans="1:6" ht="90">
      <c r="A116" s="16">
        <v>77</v>
      </c>
      <c r="B116" s="26" t="s">
        <v>119</v>
      </c>
      <c r="C116" s="15" t="s">
        <v>13</v>
      </c>
      <c r="D116" s="23">
        <v>4</v>
      </c>
      <c r="E116" s="25"/>
      <c r="F116" s="18">
        <f t="shared" si="2"/>
        <v>0</v>
      </c>
    </row>
    <row r="117" spans="1:6" ht="96" customHeight="1">
      <c r="A117" s="16">
        <v>78</v>
      </c>
      <c r="B117" s="17" t="s">
        <v>117</v>
      </c>
      <c r="C117" s="15" t="s">
        <v>13</v>
      </c>
      <c r="D117" s="23">
        <v>7</v>
      </c>
      <c r="E117" s="25"/>
      <c r="F117" s="18">
        <f t="shared" si="2"/>
        <v>0</v>
      </c>
    </row>
    <row r="118" spans="1:6" ht="105">
      <c r="A118" s="16">
        <v>79</v>
      </c>
      <c r="B118" s="17" t="s">
        <v>120</v>
      </c>
      <c r="C118" s="15" t="s">
        <v>13</v>
      </c>
      <c r="D118" s="23">
        <v>1</v>
      </c>
      <c r="E118" s="25"/>
      <c r="F118" s="18">
        <f t="shared" si="2"/>
        <v>0</v>
      </c>
    </row>
    <row r="119" spans="1:6">
      <c r="A119" s="16"/>
      <c r="B119" s="14"/>
      <c r="C119" s="15"/>
      <c r="D119" s="23"/>
      <c r="E119" s="20"/>
      <c r="F119" s="21"/>
    </row>
    <row r="120" spans="1:6">
      <c r="A120" s="16"/>
      <c r="B120" s="6" t="s">
        <v>93</v>
      </c>
      <c r="C120" s="15"/>
      <c r="D120" s="23"/>
      <c r="E120" s="20"/>
      <c r="F120" s="21"/>
    </row>
    <row r="121" spans="1:6" ht="150">
      <c r="A121" s="16">
        <v>80</v>
      </c>
      <c r="B121" s="26" t="s">
        <v>121</v>
      </c>
      <c r="C121" s="15" t="s">
        <v>13</v>
      </c>
      <c r="D121" s="23">
        <v>1</v>
      </c>
      <c r="E121" s="25"/>
      <c r="F121" s="18">
        <f t="shared" si="2"/>
        <v>0</v>
      </c>
    </row>
    <row r="122" spans="1:6" ht="120.75" thickBot="1">
      <c r="A122" s="16">
        <v>81</v>
      </c>
      <c r="B122" s="26" t="s">
        <v>122</v>
      </c>
      <c r="C122" s="15" t="s">
        <v>13</v>
      </c>
      <c r="D122" s="23">
        <v>1</v>
      </c>
      <c r="E122" s="25"/>
      <c r="F122" s="18">
        <f t="shared" si="2"/>
        <v>0</v>
      </c>
    </row>
    <row r="123" spans="1:6" ht="15.75" thickBot="1">
      <c r="B123" s="36" t="s">
        <v>16</v>
      </c>
      <c r="C123" s="36"/>
      <c r="D123" s="36"/>
      <c r="E123" s="36"/>
      <c r="F123" s="29">
        <f>SUM(F11:F122)</f>
        <v>0</v>
      </c>
    </row>
    <row r="124" spans="1:6">
      <c r="B124" s="12"/>
    </row>
  </sheetData>
  <mergeCells count="2">
    <mergeCell ref="B123:E123"/>
    <mergeCell ref="A5:F5"/>
  </mergeCells>
  <pageMargins left="0.25" right="0.25" top="0.75" bottom="0.75" header="0.3" footer="0.3"/>
  <pageSetup paperSize="9" scale="66" fitToHeight="67"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election activeCell="M15" sqref="M15"/>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2025-11-19T09:48:38Z</dcterms:modified>
</cp:coreProperties>
</file>